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Marco 23-27\7119.2\M tram\Modelos Doc complementaria\"/>
    </mc:Choice>
  </mc:AlternateContent>
  <bookViews>
    <workbookView xWindow="-120" yWindow="-120" windowWidth="25440" windowHeight="15390"/>
  </bookViews>
  <sheets>
    <sheet name="Productivo" sheetId="1" r:id="rId1"/>
  </sheets>
  <calcPr calcId="162913"/>
</workbook>
</file>

<file path=xl/calcChain.xml><?xml version="1.0" encoding="utf-8"?>
<calcChain xmlns="http://schemas.openxmlformats.org/spreadsheetml/2006/main">
  <c r="B48" i="1" l="1"/>
  <c r="I6" i="1" l="1"/>
  <c r="I5" i="1"/>
  <c r="B52" i="1" l="1"/>
  <c r="B50" i="1"/>
  <c r="B51" i="1" l="1"/>
  <c r="F20" i="1" l="1"/>
  <c r="E20" i="1"/>
  <c r="D20" i="1"/>
  <c r="C20" i="1"/>
  <c r="B20" i="1"/>
  <c r="F39" i="1"/>
  <c r="F42" i="1" s="1"/>
  <c r="E39" i="1"/>
  <c r="E42" i="1" s="1"/>
  <c r="D39" i="1"/>
  <c r="D42" i="1" s="1"/>
  <c r="C39" i="1"/>
  <c r="C42" i="1" s="1"/>
  <c r="B39" i="1"/>
  <c r="B42" i="1" s="1"/>
  <c r="K24" i="1"/>
  <c r="J13" i="1"/>
  <c r="K25" i="1" l="1"/>
  <c r="B45" i="1"/>
  <c r="F45" i="1"/>
  <c r="F48" i="1" s="1"/>
  <c r="C45" i="1"/>
  <c r="C48" i="1" s="1"/>
  <c r="E55" i="1" s="1"/>
  <c r="D45" i="1"/>
  <c r="D48" i="1" s="1"/>
  <c r="E45" i="1"/>
  <c r="E48" i="1" s="1"/>
</calcChain>
</file>

<file path=xl/sharedStrings.xml><?xml version="1.0" encoding="utf-8"?>
<sst xmlns="http://schemas.openxmlformats.org/spreadsheetml/2006/main" count="90" uniqueCount="73">
  <si>
    <t>INGRESOS  PREVISTOS (€)</t>
  </si>
  <si>
    <t>Año 1</t>
  </si>
  <si>
    <t>Año 2</t>
  </si>
  <si>
    <t>Año 3</t>
  </si>
  <si>
    <t>Año 4</t>
  </si>
  <si>
    <t>Año 5</t>
  </si>
  <si>
    <t>FINANCIACIÓN PROPIA</t>
  </si>
  <si>
    <t xml:space="preserve"> IMPORTE (€)</t>
  </si>
  <si>
    <t>Ventas de productos y bienes</t>
  </si>
  <si>
    <t>Saldo en cuentas bancarias, cuotas o aportaciones de socios, ampliaciones de capital, donaciones, legados, etc.</t>
  </si>
  <si>
    <t xml:space="preserve">Ingresos por prestación de servicios </t>
  </si>
  <si>
    <t>Prima de emisión de acciones</t>
  </si>
  <si>
    <t>Otros ingresos de la actividad</t>
  </si>
  <si>
    <t>Reservas existentes en balance que se pueden aplicar a la operación o actuación</t>
  </si>
  <si>
    <t>Ingresos extraordinarios</t>
  </si>
  <si>
    <t>Remanentes de ejercicios anteriores existentes que se pueden aplicar a la operación o actuación</t>
  </si>
  <si>
    <t>Subvenciones explotación/funcionamiento</t>
  </si>
  <si>
    <t>TOTAL FINANCIACIÓN PROPIA (€)</t>
  </si>
  <si>
    <t>TOTAL INGRESOS PREVISTOS (A)</t>
  </si>
  <si>
    <t>Porcentaje de rentabilidad que desea de su capital propio (En PYMES lo normal es que sea del 5% al 10%)</t>
  </si>
  <si>
    <t>FINANCIACIÓN AJENA</t>
  </si>
  <si>
    <t>Tipo o tasa interés anual (%)</t>
  </si>
  <si>
    <t>Periodo amortización (Años)</t>
  </si>
  <si>
    <t>Carencia (Años)</t>
  </si>
  <si>
    <t>Importe (€)</t>
  </si>
  <si>
    <t>GASTOS PREVISTOS (€)</t>
  </si>
  <si>
    <t>Préstamos y/o créditos a largo plazo</t>
  </si>
  <si>
    <t>Compra de materias primas, mercaderías, aprovisionamientos, etc.</t>
  </si>
  <si>
    <t>Gastos en investigación y desarrollo</t>
  </si>
  <si>
    <t>Leasing (Arrendamiento financiero)</t>
  </si>
  <si>
    <t>Arrendamientos, alquileres, cánones, etc.</t>
  </si>
  <si>
    <t>Préstamos, factoring y descuentos comerciales a corto plazo</t>
  </si>
  <si>
    <t>Gastos en reparaciones, conservación, etc.</t>
  </si>
  <si>
    <t>Otras ayudas de capital concedidas y compatibles para el mismo proyecto o actuación (La ayuda solicitada no debe incluirse).</t>
  </si>
  <si>
    <t>Trabajos realizados por otras empresas y servicios profesionales independientes</t>
  </si>
  <si>
    <t>Ayudas de funcionamiento compatibles para el mismo proyecto o actuación</t>
  </si>
  <si>
    <t>Transportes</t>
  </si>
  <si>
    <t>Otras fuentes de financiación (Indicar):</t>
  </si>
  <si>
    <t>Primas de seguros</t>
  </si>
  <si>
    <t>TOTAL FINANCIACIÓN AJENA (€)</t>
  </si>
  <si>
    <t>TOTAL FINANCIACIÓN PROYECTO/OPERACIÓN (€)</t>
  </si>
  <si>
    <t>Publicidad, propaganda y relaciones públicas</t>
  </si>
  <si>
    <t>Suministros y comunicaciones</t>
  </si>
  <si>
    <t>Otros servicios no incluidos en apartados anteriores necesarios para la actividad</t>
  </si>
  <si>
    <t>Tributos e impuestos</t>
  </si>
  <si>
    <t>Sueldos y salarios (incluido el correspondiente al autónomo/a)</t>
  </si>
  <si>
    <t>Seguridad Social Empresa (incluidas las cuotas de autónomo/a)</t>
  </si>
  <si>
    <t>Otros gastos sociales a cargo del empleador</t>
  </si>
  <si>
    <t>Otros gastos de gestión</t>
  </si>
  <si>
    <t xml:space="preserve">Gastos por intereses de deudas de la financiación ajena </t>
  </si>
  <si>
    <t>Gastos excepcionales/extraordinarios</t>
  </si>
  <si>
    <t>TOTAL GASTOS PREVISTOS (B)</t>
  </si>
  <si>
    <t>RESULTADO NETO/RENTA NETA (C)</t>
  </si>
  <si>
    <t>TOTAL INGRESOS – TOTAL GASTOS (C) = (A)-(B)</t>
  </si>
  <si>
    <t>Flujo Neto Caja Año 1</t>
  </si>
  <si>
    <t>TASA DE DESCUENTO (K)</t>
  </si>
  <si>
    <t>VAN (VALOR ACTUAL NETO)</t>
  </si>
  <si>
    <t>ANÁLÍSIS BÁSICO VIABILIDAD ECONÓMICA Y FINANCIERA</t>
  </si>
  <si>
    <t>RESULTADO</t>
  </si>
  <si>
    <t>APELLIDOS Y NOMBRE / RAZÓN SOCIAL:</t>
  </si>
  <si>
    <t>DENOMINACIÓN DE LA OPERACIÓN:</t>
  </si>
  <si>
    <t>TIR (TASA INTERNA RETORNO)</t>
  </si>
  <si>
    <t>El proyecto/operación será viable económica y financieramente SÍ cumple las dos condiciones siguientes:
1. El VAN es mayor a 0.
2. La TIR (Tasa Intrena Retorno) es mayor que la Tasa de Descuento (K)</t>
  </si>
  <si>
    <t>Sólo se deben cumplimentar las celdas sombreadas en verde</t>
  </si>
  <si>
    <t>CUENTA DE RESULTADOS PREVISTA</t>
  </si>
  <si>
    <t>ANÁLISIS BÁSICO DE LA VIABILIDAD TÉCNICA, ECONÓMICA Y FINANCIERA DE LA OPERACIÓN PARA LA QUE SOLICITA LA AYUDA</t>
  </si>
  <si>
    <t>Formación y experiencia relacionados con la operación que se va a desarrollar (autónomo/a, administradores, equipo humano que participa en el desarrollo del proyecto)</t>
  </si>
  <si>
    <t>Disposición con que se contará cuando se ejecute la actividad referente a los medios y recursos materiales, inmateriales, tecnológicos, y/o humanos para la ejecución de la operación/actividad para la que se solicita la ayuda.</t>
  </si>
  <si>
    <t>Efectos a pagar largo plazo</t>
  </si>
  <si>
    <t>Gastos bancarios, comisiones y similares (No incluye  intereses)</t>
  </si>
  <si>
    <t>Dotaciones, amortizaciones y provisiones</t>
  </si>
  <si>
    <t>ANÁLISIS BÁSICO DE LA VIABILIDAD ECONÓMICA Y FINANCIERA DE LA OPERACIÓN PARA LA QUE SOLICITA LA AYUDA</t>
  </si>
  <si>
    <r>
      <t xml:space="preserve">INVERSIÓN INICIAL (Poner siempre el número en NEGATIVO)
</t>
    </r>
    <r>
      <rPr>
        <sz val="11"/>
        <rFont val="Linux Libertine G"/>
      </rPr>
      <t>Es la inversión total necesaria. El IVA solo debe incluirlo si la empresa o entidad no lo puede compensar o recuperar de ninguna manera.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</si>
</sst>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>
    <font>
      <sz val="11"/>
      <name val="Aptos Narrow"/>
      <scheme val="minor"/>
    </font>
    <font>
      <sz val="11"/>
      <name val="Linux Libertine G"/>
    </font>
    <font>
      <b/>
      <sz val="11"/>
      <name val="Linux Libertine G"/>
    </font>
    <font>
      <b/>
      <sz val="10"/>
      <name val="Linux Libertine G"/>
    </font>
    <font>
      <sz val="10"/>
      <name val="Linux Libertine G"/>
    </font>
    <font>
      <i/>
      <sz val="11"/>
      <color theme="1"/>
      <name val="Linux Libertine G"/>
    </font>
    <font>
      <sz val="11"/>
      <color theme="1"/>
      <name val="Linux Libertine G"/>
    </font>
  </fonts>
  <fills count="9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D9F2D0"/>
        <bgColor rgb="FFD9F2D0"/>
      </patternFill>
    </fill>
    <fill>
      <patternFill patternType="solid">
        <fgColor theme="0"/>
        <bgColor rgb="FFE8E8E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F2D0"/>
      </patternFill>
    </fill>
    <fill>
      <patternFill patternType="solid">
        <fgColor rgb="FFE8E8E8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10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4" borderId="3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10" fontId="2" fillId="3" borderId="2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vertical="center" wrapText="1"/>
    </xf>
    <xf numFmtId="10" fontId="2" fillId="7" borderId="0" xfId="0" applyNumberFormat="1" applyFont="1" applyFill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Alignment="1">
      <alignment horizontal="righ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8" fontId="2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8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b/>
        <color auto="1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A29" zoomScale="80" zoomScaleNormal="80" workbookViewId="0">
      <selection activeCell="B48" sqref="B48"/>
    </sheetView>
  </sheetViews>
  <sheetFormatPr baseColWidth="10" defaultColWidth="14.375" defaultRowHeight="15" customHeight="1"/>
  <cols>
    <col min="1" max="1" width="34.875" style="13" customWidth="1"/>
    <col min="2" max="6" width="10.75" style="13" customWidth="1"/>
    <col min="7" max="7" width="37.25" style="13" customWidth="1"/>
    <col min="8" max="10" width="13.375" style="13" customWidth="1"/>
    <col min="11" max="11" width="14.125" style="13" customWidth="1"/>
    <col min="12" max="13" width="11.375" style="13" customWidth="1"/>
    <col min="14" max="16384" width="14.375" style="13"/>
  </cols>
  <sheetData>
    <row r="1" spans="1:11" ht="32.25" customHeight="1">
      <c r="A1" s="40" t="s">
        <v>65</v>
      </c>
      <c r="B1" s="40"/>
      <c r="C1" s="40"/>
      <c r="D1" s="40"/>
      <c r="E1" s="40"/>
      <c r="F1" s="40"/>
      <c r="G1" s="40" t="s">
        <v>71</v>
      </c>
      <c r="H1" s="40"/>
      <c r="I1" s="40"/>
      <c r="J1" s="40"/>
      <c r="K1" s="40"/>
    </row>
    <row r="2" spans="1:11" s="5" customFormat="1" ht="12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6"/>
    </row>
    <row r="3" spans="1:11" ht="16.5" customHeight="1">
      <c r="A3" s="41" t="s">
        <v>63</v>
      </c>
      <c r="B3" s="41"/>
      <c r="C3" s="41"/>
      <c r="D3" s="41"/>
      <c r="E3" s="41"/>
      <c r="F3" s="41"/>
      <c r="G3" s="41" t="s">
        <v>63</v>
      </c>
      <c r="H3" s="41"/>
      <c r="I3" s="41"/>
      <c r="J3" s="41"/>
      <c r="K3" s="41"/>
    </row>
    <row r="4" spans="1:11" ht="14.25" customHeight="1">
      <c r="A4" s="55"/>
      <c r="B4" s="56"/>
      <c r="C4" s="56"/>
      <c r="D4" s="56"/>
      <c r="E4" s="56"/>
      <c r="F4" s="57"/>
      <c r="G4" s="3"/>
      <c r="H4" s="4"/>
      <c r="I4" s="4"/>
      <c r="J4" s="4"/>
      <c r="K4" s="4"/>
    </row>
    <row r="5" spans="1:11" ht="27.75" customHeight="1">
      <c r="A5" s="64" t="s">
        <v>59</v>
      </c>
      <c r="B5" s="65"/>
      <c r="C5" s="61"/>
      <c r="D5" s="62"/>
      <c r="E5" s="62"/>
      <c r="F5" s="63"/>
      <c r="G5" s="47" t="s">
        <v>59</v>
      </c>
      <c r="H5" s="47"/>
      <c r="I5" s="48">
        <f>C5</f>
        <v>0</v>
      </c>
      <c r="J5" s="48"/>
      <c r="K5" s="48"/>
    </row>
    <row r="6" spans="1:11" ht="27.75" customHeight="1">
      <c r="A6" s="47" t="s">
        <v>60</v>
      </c>
      <c r="B6" s="47"/>
      <c r="C6" s="48"/>
      <c r="D6" s="48"/>
      <c r="E6" s="48"/>
      <c r="F6" s="48"/>
      <c r="G6" s="47" t="s">
        <v>60</v>
      </c>
      <c r="H6" s="47"/>
      <c r="I6" s="48">
        <f>C6</f>
        <v>0</v>
      </c>
      <c r="J6" s="48"/>
      <c r="K6" s="48"/>
    </row>
    <row r="7" spans="1:11" s="5" customFormat="1" ht="24" customHeight="1">
      <c r="A7" s="7"/>
      <c r="B7" s="7"/>
      <c r="C7" s="8"/>
      <c r="D7" s="8"/>
      <c r="E7" s="8"/>
      <c r="F7" s="8"/>
      <c r="G7" s="7"/>
      <c r="H7" s="7"/>
      <c r="I7" s="9"/>
      <c r="J7" s="9"/>
      <c r="K7" s="9"/>
    </row>
    <row r="8" spans="1:11" ht="39.75" customHeight="1">
      <c r="A8" s="59" t="s">
        <v>66</v>
      </c>
      <c r="B8" s="59"/>
      <c r="C8" s="59"/>
      <c r="D8" s="59"/>
      <c r="E8" s="59"/>
      <c r="F8" s="59"/>
      <c r="G8" s="40" t="s">
        <v>6</v>
      </c>
      <c r="H8" s="43"/>
      <c r="I8" s="43"/>
      <c r="J8" s="40" t="s">
        <v>7</v>
      </c>
      <c r="K8" s="43"/>
    </row>
    <row r="9" spans="1:11" ht="42.75" customHeight="1">
      <c r="A9" s="60"/>
      <c r="B9" s="60"/>
      <c r="C9" s="60"/>
      <c r="D9" s="60"/>
      <c r="E9" s="60"/>
      <c r="F9" s="60"/>
      <c r="G9" s="46" t="s">
        <v>9</v>
      </c>
      <c r="H9" s="43"/>
      <c r="I9" s="43"/>
      <c r="J9" s="44"/>
      <c r="K9" s="45"/>
    </row>
    <row r="10" spans="1:11" ht="55.5" customHeight="1">
      <c r="A10" s="59" t="s">
        <v>67</v>
      </c>
      <c r="B10" s="59"/>
      <c r="C10" s="59"/>
      <c r="D10" s="59"/>
      <c r="E10" s="59"/>
      <c r="F10" s="59"/>
      <c r="G10" s="42" t="s">
        <v>11</v>
      </c>
      <c r="H10" s="43"/>
      <c r="I10" s="43"/>
      <c r="J10" s="44"/>
      <c r="K10" s="45"/>
    </row>
    <row r="11" spans="1:11" ht="42" customHeight="1">
      <c r="A11" s="60"/>
      <c r="B11" s="60"/>
      <c r="C11" s="60"/>
      <c r="D11" s="60"/>
      <c r="E11" s="60"/>
      <c r="F11" s="60"/>
      <c r="G11" s="42" t="s">
        <v>13</v>
      </c>
      <c r="H11" s="43"/>
      <c r="I11" s="43"/>
      <c r="J11" s="44"/>
      <c r="K11" s="45"/>
    </row>
    <row r="12" spans="1:11" ht="28.5" customHeight="1">
      <c r="A12" s="10"/>
      <c r="B12" s="10"/>
      <c r="C12" s="10"/>
      <c r="D12" s="10"/>
      <c r="E12" s="10"/>
      <c r="F12" s="10"/>
      <c r="G12" s="42" t="s">
        <v>15</v>
      </c>
      <c r="H12" s="43"/>
      <c r="I12" s="43"/>
      <c r="J12" s="44"/>
      <c r="K12" s="45"/>
    </row>
    <row r="13" spans="1:11" ht="21.75" customHeight="1">
      <c r="A13" s="40" t="s">
        <v>64</v>
      </c>
      <c r="B13" s="40"/>
      <c r="C13" s="40"/>
      <c r="D13" s="40"/>
      <c r="E13" s="40"/>
      <c r="F13" s="40"/>
      <c r="G13" s="49" t="s">
        <v>17</v>
      </c>
      <c r="H13" s="43"/>
      <c r="I13" s="43"/>
      <c r="J13" s="51">
        <f>SUM(J9:K12)</f>
        <v>0</v>
      </c>
      <c r="K13" s="45"/>
    </row>
    <row r="14" spans="1:11" ht="24.75" customHeight="1">
      <c r="A14" s="11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52" t="s">
        <v>19</v>
      </c>
      <c r="H14" s="43"/>
      <c r="I14" s="43"/>
      <c r="J14" s="43"/>
      <c r="K14" s="19"/>
    </row>
    <row r="15" spans="1:11" ht="24.75" customHeight="1">
      <c r="A15" s="14" t="s">
        <v>8</v>
      </c>
      <c r="B15" s="18"/>
      <c r="C15" s="18"/>
      <c r="D15" s="18"/>
      <c r="E15" s="18"/>
      <c r="F15" s="18"/>
      <c r="G15" s="20"/>
      <c r="H15" s="5"/>
      <c r="I15" s="5"/>
      <c r="J15" s="5"/>
      <c r="K15" s="21"/>
    </row>
    <row r="16" spans="1:11" ht="38.25" customHeight="1">
      <c r="A16" s="14" t="s">
        <v>10</v>
      </c>
      <c r="B16" s="18"/>
      <c r="C16" s="18"/>
      <c r="D16" s="18"/>
      <c r="E16" s="18"/>
      <c r="F16" s="18"/>
      <c r="G16" s="11" t="s">
        <v>20</v>
      </c>
      <c r="H16" s="39" t="s">
        <v>21</v>
      </c>
      <c r="I16" s="39" t="s">
        <v>22</v>
      </c>
      <c r="J16" s="39" t="s">
        <v>23</v>
      </c>
      <c r="K16" s="39" t="s">
        <v>24</v>
      </c>
    </row>
    <row r="17" spans="1:13" ht="24" customHeight="1">
      <c r="A17" s="14" t="s">
        <v>12</v>
      </c>
      <c r="B17" s="18"/>
      <c r="C17" s="18"/>
      <c r="D17" s="18"/>
      <c r="E17" s="18"/>
      <c r="F17" s="18"/>
      <c r="G17" s="22" t="s">
        <v>26</v>
      </c>
      <c r="H17" s="23"/>
      <c r="I17" s="18"/>
      <c r="J17" s="18"/>
      <c r="K17" s="18"/>
    </row>
    <row r="18" spans="1:13" ht="27" customHeight="1">
      <c r="A18" s="14" t="s">
        <v>14</v>
      </c>
      <c r="B18" s="18"/>
      <c r="C18" s="18"/>
      <c r="D18" s="18"/>
      <c r="E18" s="18"/>
      <c r="F18" s="18"/>
      <c r="G18" s="22" t="s">
        <v>68</v>
      </c>
      <c r="H18" s="23"/>
      <c r="I18" s="18"/>
      <c r="J18" s="18"/>
      <c r="K18" s="18"/>
    </row>
    <row r="19" spans="1:13" ht="19.5" customHeight="1">
      <c r="A19" s="14" t="s">
        <v>16</v>
      </c>
      <c r="B19" s="18"/>
      <c r="C19" s="18"/>
      <c r="D19" s="18"/>
      <c r="E19" s="18"/>
      <c r="F19" s="18"/>
      <c r="G19" s="22" t="s">
        <v>29</v>
      </c>
      <c r="H19" s="23"/>
      <c r="I19" s="18"/>
      <c r="J19" s="18"/>
      <c r="K19" s="18"/>
    </row>
    <row r="20" spans="1:13" ht="24.75" customHeight="1">
      <c r="A20" s="12" t="s">
        <v>18</v>
      </c>
      <c r="B20" s="16">
        <f>SUM(B15:B19)</f>
        <v>0</v>
      </c>
      <c r="C20" s="16">
        <f>SUM(C15:C19)</f>
        <v>0</v>
      </c>
      <c r="D20" s="16">
        <f>SUM(D15:D19)</f>
        <v>0</v>
      </c>
      <c r="E20" s="16">
        <f>SUM(E15:E19)</f>
        <v>0</v>
      </c>
      <c r="F20" s="16">
        <f>SUM(F15:F19)</f>
        <v>0</v>
      </c>
      <c r="G20" s="38" t="s">
        <v>31</v>
      </c>
      <c r="H20" s="23"/>
      <c r="I20" s="24"/>
      <c r="J20" s="24"/>
      <c r="K20" s="18"/>
      <c r="M20" s="1"/>
    </row>
    <row r="21" spans="1:13" ht="24.75" customHeight="1">
      <c r="A21" s="7"/>
      <c r="B21" s="25"/>
      <c r="C21" s="25"/>
      <c r="D21" s="25"/>
      <c r="E21" s="25"/>
      <c r="F21" s="25"/>
      <c r="G21" s="53" t="s">
        <v>33</v>
      </c>
      <c r="H21" s="54"/>
      <c r="I21" s="54"/>
      <c r="J21" s="54"/>
      <c r="K21" s="18"/>
      <c r="M21" s="1"/>
    </row>
    <row r="22" spans="1:13" ht="30" customHeight="1">
      <c r="A22" s="11" t="s">
        <v>25</v>
      </c>
      <c r="B22" s="11" t="s">
        <v>1</v>
      </c>
      <c r="C22" s="11" t="s">
        <v>2</v>
      </c>
      <c r="D22" s="11" t="s">
        <v>3</v>
      </c>
      <c r="E22" s="11" t="s">
        <v>4</v>
      </c>
      <c r="F22" s="11" t="s">
        <v>5</v>
      </c>
      <c r="G22" s="42" t="s">
        <v>35</v>
      </c>
      <c r="H22" s="43"/>
      <c r="I22" s="43"/>
      <c r="J22" s="43"/>
      <c r="K22" s="26"/>
    </row>
    <row r="23" spans="1:13" ht="27.75" customHeight="1">
      <c r="A23" s="14" t="s">
        <v>27</v>
      </c>
      <c r="B23" s="18"/>
      <c r="C23" s="18"/>
      <c r="D23" s="18"/>
      <c r="E23" s="18"/>
      <c r="F23" s="18"/>
      <c r="G23" s="22" t="s">
        <v>37</v>
      </c>
      <c r="H23" s="23"/>
      <c r="I23" s="18"/>
      <c r="J23" s="18"/>
      <c r="K23" s="18"/>
    </row>
    <row r="24" spans="1:13" ht="22.5" customHeight="1">
      <c r="A24" s="14" t="s">
        <v>28</v>
      </c>
      <c r="B24" s="18"/>
      <c r="C24" s="18"/>
      <c r="D24" s="18"/>
      <c r="E24" s="18"/>
      <c r="F24" s="18"/>
      <c r="G24" s="49" t="s">
        <v>39</v>
      </c>
      <c r="H24" s="43"/>
      <c r="I24" s="43"/>
      <c r="J24" s="43"/>
      <c r="K24" s="16">
        <f>SUM(K17:K23)</f>
        <v>0</v>
      </c>
    </row>
    <row r="25" spans="1:13" ht="20.25" customHeight="1">
      <c r="A25" s="14" t="s">
        <v>30</v>
      </c>
      <c r="B25" s="18"/>
      <c r="C25" s="18"/>
      <c r="D25" s="18"/>
      <c r="E25" s="18"/>
      <c r="F25" s="18"/>
      <c r="G25" s="49" t="s">
        <v>40</v>
      </c>
      <c r="H25" s="43"/>
      <c r="I25" s="43"/>
      <c r="J25" s="43"/>
      <c r="K25" s="16">
        <f>J13+K24</f>
        <v>0</v>
      </c>
    </row>
    <row r="26" spans="1:13" ht="24" customHeight="1">
      <c r="A26" s="14" t="s">
        <v>32</v>
      </c>
      <c r="B26" s="18"/>
      <c r="C26" s="18"/>
      <c r="D26" s="18"/>
      <c r="E26" s="18"/>
      <c r="F26" s="18"/>
      <c r="K26" s="15"/>
    </row>
    <row r="27" spans="1:13" ht="27.75" customHeight="1">
      <c r="A27" s="14" t="s">
        <v>34</v>
      </c>
      <c r="B27" s="18"/>
      <c r="C27" s="18"/>
      <c r="D27" s="18"/>
      <c r="E27" s="18"/>
      <c r="F27" s="18"/>
      <c r="K27" s="15"/>
    </row>
    <row r="28" spans="1:13" ht="20.25" customHeight="1">
      <c r="A28" s="14" t="s">
        <v>36</v>
      </c>
      <c r="B28" s="18"/>
      <c r="C28" s="18"/>
      <c r="D28" s="18"/>
      <c r="E28" s="18"/>
      <c r="F28" s="18"/>
      <c r="K28" s="15"/>
    </row>
    <row r="29" spans="1:13" ht="22.5" customHeight="1">
      <c r="A29" s="14" t="s">
        <v>38</v>
      </c>
      <c r="B29" s="18"/>
      <c r="C29" s="18"/>
      <c r="D29" s="18"/>
      <c r="E29" s="18"/>
      <c r="F29" s="18"/>
    </row>
    <row r="30" spans="1:13" ht="28.5" customHeight="1">
      <c r="A30" s="14" t="s">
        <v>69</v>
      </c>
      <c r="B30" s="18"/>
      <c r="C30" s="18"/>
      <c r="D30" s="18"/>
      <c r="E30" s="18"/>
      <c r="F30" s="18"/>
    </row>
    <row r="31" spans="1:13" ht="29.25" customHeight="1">
      <c r="A31" s="14" t="s">
        <v>41</v>
      </c>
      <c r="B31" s="18"/>
      <c r="C31" s="18"/>
      <c r="D31" s="18"/>
      <c r="E31" s="18"/>
      <c r="F31" s="18"/>
    </row>
    <row r="32" spans="1:13" ht="24.75" customHeight="1">
      <c r="A32" s="14" t="s">
        <v>42</v>
      </c>
      <c r="B32" s="18"/>
      <c r="C32" s="18"/>
      <c r="D32" s="18"/>
      <c r="E32" s="18"/>
      <c r="F32" s="18"/>
    </row>
    <row r="33" spans="1:8" ht="30.75" customHeight="1">
      <c r="A33" s="14" t="s">
        <v>43</v>
      </c>
      <c r="B33" s="18"/>
      <c r="C33" s="18"/>
      <c r="D33" s="18"/>
      <c r="E33" s="18"/>
      <c r="F33" s="18"/>
    </row>
    <row r="34" spans="1:8" ht="25.5" customHeight="1">
      <c r="A34" s="14" t="s">
        <v>44</v>
      </c>
      <c r="B34" s="18"/>
      <c r="C34" s="18"/>
      <c r="D34" s="18"/>
      <c r="E34" s="18"/>
      <c r="F34" s="18"/>
    </row>
    <row r="35" spans="1:8" ht="28.5" customHeight="1">
      <c r="A35" s="14" t="s">
        <v>45</v>
      </c>
      <c r="B35" s="18"/>
      <c r="C35" s="18"/>
      <c r="D35" s="18"/>
      <c r="E35" s="18"/>
      <c r="F35" s="18"/>
    </row>
    <row r="36" spans="1:8" ht="28.5" customHeight="1">
      <c r="A36" s="14" t="s">
        <v>46</v>
      </c>
      <c r="B36" s="18"/>
      <c r="C36" s="18"/>
      <c r="D36" s="18"/>
      <c r="E36" s="18"/>
      <c r="F36" s="18"/>
    </row>
    <row r="37" spans="1:8" ht="27.75" customHeight="1">
      <c r="A37" s="14" t="s">
        <v>47</v>
      </c>
      <c r="B37" s="18"/>
      <c r="C37" s="18"/>
      <c r="D37" s="18"/>
      <c r="E37" s="18"/>
      <c r="F37" s="18"/>
    </row>
    <row r="38" spans="1:8" ht="25.5" customHeight="1">
      <c r="A38" s="14" t="s">
        <v>48</v>
      </c>
      <c r="B38" s="18"/>
      <c r="C38" s="18"/>
      <c r="D38" s="18"/>
      <c r="E38" s="18"/>
      <c r="F38" s="18"/>
    </row>
    <row r="39" spans="1:8" ht="27.75" customHeight="1">
      <c r="A39" s="14" t="s">
        <v>49</v>
      </c>
      <c r="B39" s="27">
        <f>IFERROR(-IPMT($H$17, 1, $I$17, $K$17),0)+IFERROR(-IPMT($H$18, 1, $I$18, $K$18),0)+IFERROR(-IPMT($H$19, 1, $I$19, $K$19),0)+(H20*K20)+IFERROR(-IPMT($H$23, 1, $I$23, $K$23),0)</f>
        <v>0</v>
      </c>
      <c r="C39" s="27">
        <f>IFERROR(-IPMT($H$17, 2, $I$17, $K$17),0)+IFERROR(-IPMT($H$18, 2, $I$18, $K$18),0)+IFERROR(-IPMT($H$19, 2, $I$19, $K$19),0)+(H20*K20)+IFERROR(-IPMT($H$23, 2, $I$23, $K$23),0)</f>
        <v>0</v>
      </c>
      <c r="D39" s="27">
        <f>IFERROR(-IPMT($H$17, 3, $I$17, $K$17),0)+IFERROR(-IPMT($H$18, 3, $I$18, $K$18),0)+IFERROR(-IPMT($H$19, 3, $I$19, $K$19),0)+(H20*K20)+IFERROR(-IPMT($H$23, 3, $I$23, $K$23),0)</f>
        <v>0</v>
      </c>
      <c r="E39" s="27">
        <f>IFERROR(-IPMT($H$17, 4, $I$17, $K$17),0)+IFERROR(-IPMT($H$18, 4, $I$18, $K$18),0)+IFERROR(-IPMT($H$19, 4, $I$19, $K$19),0)+(H20*K20)+IFERROR(-IPMT($H$23, 4, $I$23, $K$23),0)</f>
        <v>0</v>
      </c>
      <c r="F39" s="27">
        <f>IFERROR(-IPMT($H$17, 5, $I$17, $K$17),0)+IFERROR(-IPMT($H$18, 5, $I$18, $K$18),0)+IFERROR(-IPMT($H$19, 5, $I$19, $K$19),0)+(H20*K20)+IFERROR(-IPMT($H$23, 5, $I$23, $K$23),0)</f>
        <v>0</v>
      </c>
      <c r="H39" s="2"/>
    </row>
    <row r="40" spans="1:8" ht="25.5" customHeight="1">
      <c r="A40" s="14" t="s">
        <v>50</v>
      </c>
      <c r="B40" s="18"/>
      <c r="C40" s="18"/>
      <c r="D40" s="18"/>
      <c r="E40" s="18"/>
      <c r="F40" s="18"/>
    </row>
    <row r="41" spans="1:8" ht="19.5" customHeight="1">
      <c r="A41" s="14" t="s">
        <v>70</v>
      </c>
      <c r="B41" s="18"/>
      <c r="C41" s="18"/>
      <c r="D41" s="18"/>
      <c r="E41" s="18"/>
      <c r="F41" s="18"/>
    </row>
    <row r="42" spans="1:8" ht="15.75" customHeight="1">
      <c r="A42" s="12" t="s">
        <v>51</v>
      </c>
      <c r="B42" s="16">
        <f>SUM(B23:B41)</f>
        <v>0</v>
      </c>
      <c r="C42" s="16">
        <f>SUM(C23:C41)</f>
        <v>0</v>
      </c>
      <c r="D42" s="16">
        <f>SUM(D23:D41)</f>
        <v>0</v>
      </c>
      <c r="E42" s="16">
        <f>SUM(E23:E41)</f>
        <v>0</v>
      </c>
      <c r="F42" s="16">
        <f>SUM(F23:F41)</f>
        <v>0</v>
      </c>
    </row>
    <row r="43" spans="1:8" ht="15.75" customHeight="1"/>
    <row r="44" spans="1:8" ht="18.75" customHeight="1">
      <c r="A44" s="28" t="s">
        <v>52</v>
      </c>
      <c r="B44" s="11" t="s">
        <v>1</v>
      </c>
      <c r="C44" s="11" t="s">
        <v>2</v>
      </c>
      <c r="D44" s="11" t="s">
        <v>3</v>
      </c>
      <c r="E44" s="11" t="s">
        <v>4</v>
      </c>
      <c r="F44" s="11" t="s">
        <v>5</v>
      </c>
    </row>
    <row r="45" spans="1:8" ht="27.75" customHeight="1">
      <c r="A45" s="12" t="s">
        <v>53</v>
      </c>
      <c r="B45" s="16">
        <f>B20-B42</f>
        <v>0</v>
      </c>
      <c r="C45" s="16">
        <f>C20-C42</f>
        <v>0</v>
      </c>
      <c r="D45" s="16">
        <f>D20-D42</f>
        <v>0</v>
      </c>
      <c r="E45" s="16">
        <f>E20-E42</f>
        <v>0</v>
      </c>
      <c r="F45" s="16">
        <f>F20-F42</f>
        <v>0</v>
      </c>
    </row>
    <row r="46" spans="1:8" ht="25.5" customHeight="1">
      <c r="B46" s="58"/>
      <c r="C46" s="58"/>
      <c r="D46" s="58"/>
      <c r="E46" s="58"/>
      <c r="F46" s="58"/>
    </row>
    <row r="47" spans="1:8" ht="92.25" customHeight="1">
      <c r="A47" s="29" t="s">
        <v>72</v>
      </c>
      <c r="B47" s="30" t="s">
        <v>54</v>
      </c>
      <c r="C47" s="30" t="s">
        <v>54</v>
      </c>
      <c r="D47" s="30" t="s">
        <v>54</v>
      </c>
      <c r="E47" s="30" t="s">
        <v>54</v>
      </c>
      <c r="F47" s="30" t="s">
        <v>54</v>
      </c>
    </row>
    <row r="48" spans="1:8" ht="31.5" customHeight="1">
      <c r="A48" s="31"/>
      <c r="B48" s="32">
        <f>B45+B41</f>
        <v>0</v>
      </c>
      <c r="C48" s="32">
        <f>C45+C41</f>
        <v>0</v>
      </c>
      <c r="D48" s="32">
        <f t="shared" ref="D48:F48" si="0">D45+D41</f>
        <v>0</v>
      </c>
      <c r="E48" s="32">
        <f t="shared" si="0"/>
        <v>0</v>
      </c>
      <c r="F48" s="32">
        <f t="shared" si="0"/>
        <v>0</v>
      </c>
    </row>
    <row r="49" spans="1:6" ht="15.75" customHeight="1">
      <c r="A49" s="2"/>
      <c r="B49" s="2"/>
      <c r="C49" s="2"/>
      <c r="D49" s="2"/>
      <c r="E49" s="2"/>
      <c r="F49" s="2"/>
    </row>
    <row r="50" spans="1:6" ht="15.75" customHeight="1">
      <c r="A50" s="33" t="s">
        <v>55</v>
      </c>
      <c r="B50" s="34" t="e">
        <f>((J13*K14)+(K17*H17)+(K18*H18)+(K19*H19)+(K20*H20))/K25</f>
        <v>#DIV/0!</v>
      </c>
      <c r="C50" s="2"/>
      <c r="D50" s="2"/>
      <c r="E50" s="2"/>
      <c r="F50" s="2"/>
    </row>
    <row r="51" spans="1:6" ht="16.5" customHeight="1">
      <c r="A51" s="29" t="s">
        <v>61</v>
      </c>
      <c r="B51" s="34" t="e">
        <f>IRR(A48:F48)</f>
        <v>#NUM!</v>
      </c>
    </row>
    <row r="52" spans="1:6" ht="15.75" customHeight="1">
      <c r="A52" s="35" t="s">
        <v>56</v>
      </c>
      <c r="B52" s="33" t="e">
        <f>NPV(B50,B48:F48)+A48</f>
        <v>#DIV/0!</v>
      </c>
    </row>
    <row r="53" spans="1:6" ht="15.75" customHeight="1">
      <c r="A53" s="36"/>
      <c r="B53" s="37"/>
    </row>
    <row r="54" spans="1:6" ht="15.75" customHeight="1">
      <c r="A54" s="41" t="s">
        <v>57</v>
      </c>
      <c r="B54" s="41"/>
      <c r="C54" s="41"/>
      <c r="E54" s="41" t="s">
        <v>58</v>
      </c>
      <c r="F54" s="41"/>
    </row>
    <row r="55" spans="1:6" ht="64.5" customHeight="1">
      <c r="A55" s="50" t="s">
        <v>62</v>
      </c>
      <c r="B55" s="50"/>
      <c r="C55" s="50"/>
      <c r="E55" s="41" t="e">
        <f>IF(AND(B52&gt;0, B51&gt;B50), "PROYECTO VIABLE", "NO VIABLE")</f>
        <v>#DIV/0!</v>
      </c>
      <c r="F55" s="41"/>
    </row>
    <row r="56" spans="1:6" ht="18.75" customHeight="1"/>
    <row r="57" spans="1:6" ht="15.75" customHeight="1"/>
    <row r="58" spans="1:6" ht="15.75" customHeight="1"/>
    <row r="59" spans="1:6" ht="15.75" customHeight="1"/>
  </sheetData>
  <mergeCells count="40">
    <mergeCell ref="J11:K11"/>
    <mergeCell ref="J12:K12"/>
    <mergeCell ref="G5:H5"/>
    <mergeCell ref="C5:F5"/>
    <mergeCell ref="A5:B5"/>
    <mergeCell ref="A4:F4"/>
    <mergeCell ref="B46:F46"/>
    <mergeCell ref="A8:F8"/>
    <mergeCell ref="A9:F9"/>
    <mergeCell ref="A10:F10"/>
    <mergeCell ref="A11:F11"/>
    <mergeCell ref="A13:F13"/>
    <mergeCell ref="G25:J25"/>
    <mergeCell ref="G12:I12"/>
    <mergeCell ref="G13:I13"/>
    <mergeCell ref="A54:C54"/>
    <mergeCell ref="A55:C55"/>
    <mergeCell ref="E54:F54"/>
    <mergeCell ref="J13:K13"/>
    <mergeCell ref="G14:J14"/>
    <mergeCell ref="G21:J21"/>
    <mergeCell ref="G22:J22"/>
    <mergeCell ref="G24:J24"/>
    <mergeCell ref="E55:F55"/>
    <mergeCell ref="A1:F1"/>
    <mergeCell ref="A3:F3"/>
    <mergeCell ref="G10:I10"/>
    <mergeCell ref="G11:I11"/>
    <mergeCell ref="J10:K10"/>
    <mergeCell ref="J9:K9"/>
    <mergeCell ref="J8:K8"/>
    <mergeCell ref="G8:I8"/>
    <mergeCell ref="G9:I9"/>
    <mergeCell ref="A6:B6"/>
    <mergeCell ref="C6:F6"/>
    <mergeCell ref="G6:H6"/>
    <mergeCell ref="G3:K3"/>
    <mergeCell ref="G1:K1"/>
    <mergeCell ref="I5:K5"/>
    <mergeCell ref="I6:K6"/>
  </mergeCells>
  <conditionalFormatting sqref="E55">
    <cfRule type="containsText" dxfId="2" priority="1" operator="containsText" text="NO VIABLE">
      <formula>NOT(ISERROR(SEARCH(("NO VIABLE"),(E55))))</formula>
    </cfRule>
    <cfRule type="containsText" dxfId="1" priority="2" operator="containsText" text="PROYECTO NO VIABLE">
      <formula>NOT(ISERROR(SEARCH(("PROYECTO NO VIABLE"),(E55))))</formula>
    </cfRule>
    <cfRule type="containsText" dxfId="0" priority="3" operator="containsText" text="PROYECTO VIABLE">
      <formula>NOT(ISERROR(SEARCH(("PROYECTO VIABLE"),(E55))))</formula>
    </cfRule>
  </conditionalFormatting>
  <printOptions horizontalCentered="1"/>
  <pageMargins left="0.15748031496062992" right="0.11811023622047245" top="0.9055118110236221" bottom="0.23622047244094491" header="0" footer="0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Salguero - Área Técnica</dc:creator>
  <cp:lastModifiedBy>Elvira</cp:lastModifiedBy>
  <cp:lastPrinted>2026-03-24T12:23:48Z</cp:lastPrinted>
  <dcterms:created xsi:type="dcterms:W3CDTF">2026-02-26T06:31:14Z</dcterms:created>
  <dcterms:modified xsi:type="dcterms:W3CDTF">2026-03-27T09:25:13Z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0x010100A081A15D59DAFF4BA2CE622F18F6B936</vt:lpwstr>
  </property>
  <property fmtid="{D5CDD505-2E9C-101B-9397-08002B2CF9AE}" pid="3" name="MediaServiceImageTags">
    <vt:lpwstr/>
  </property>
</Properties>
</file>